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15" windowHeight="6570" activeTab="0"/>
  </bookViews>
  <sheets>
    <sheet name="итоги" sheetId="1" r:id="rId1"/>
    <sheet name="расчеты" sheetId="2" r:id="rId2"/>
  </sheets>
  <definedNames/>
  <calcPr fullCalcOnLoad="1"/>
</workbook>
</file>

<file path=xl/sharedStrings.xml><?xml version="1.0" encoding="utf-8"?>
<sst xmlns="http://schemas.openxmlformats.org/spreadsheetml/2006/main" count="218" uniqueCount="140">
  <si>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</si>
  <si>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</si>
  <si>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</si>
  <si>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</si>
  <si>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</si>
  <si>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</si>
  <si>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</si>
  <si>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</si>
  <si>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</si>
  <si>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</si>
  <si>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</si>
  <si>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</si>
  <si>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</si>
  <si>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Наименование</t>
  </si>
  <si>
    <t>2</t>
  </si>
  <si>
    <t>3</t>
  </si>
  <si>
    <t>4</t>
  </si>
  <si>
    <t>Прил 1</t>
  </si>
  <si>
    <t>5</t>
  </si>
  <si>
    <t>ИТОГОВЫЙ БАЛЛ</t>
  </si>
  <si>
    <t xml:space="preserve">Оценка качества финансового менеджмента ГРБС </t>
  </si>
  <si>
    <t>1.1.Своевременность представления реестра расходных обязательств ГРБС</t>
  </si>
  <si>
    <t>Отдел образования</t>
  </si>
  <si>
    <t>Отдел культуры</t>
  </si>
  <si>
    <t>Администрация</t>
  </si>
  <si>
    <t xml:space="preserve">3.2.Доля муниципальных учреждений, для которых установлены количественно измеримые финансовые санкции (штрафы, изъятия) за нарушение условий выполнения муниципальных заданий, в общем количестве областных муниципальных учреждений, которым установлены муниципальные задания
</t>
  </si>
  <si>
    <t>5.1</t>
  </si>
  <si>
    <t>5.2</t>
  </si>
  <si>
    <t>5.3</t>
  </si>
  <si>
    <t>5.4</t>
  </si>
  <si>
    <t>5.5</t>
  </si>
  <si>
    <t>5.6</t>
  </si>
  <si>
    <t>5.7</t>
  </si>
  <si>
    <t>1.2.Доля суммы изменений в сводную бюджетную роспись бюджета муниципального района</t>
  </si>
  <si>
    <t>1.3.Доля субсидий и иных межбюджетных трансфертов, предоставляемых ГРБС местным бюджетам из областного бюджета в очередном финансовом году, распределенных законом об областном бюджете в первоначальной редакции, в общем объеме субсидий и иных межбюджетных трансфертов, предоставляемых ГРБС из областного бюджета в очередном финансовом году</t>
  </si>
  <si>
    <t>1.4.Оценка эффективности реализации муниципальной программы Поддорского муниципального района</t>
  </si>
  <si>
    <t xml:space="preserve">2.1.Наличие  просроченной  кредиторской  задолженности на конец отчетного периода   
</t>
  </si>
  <si>
    <t>2.2.Доля неисполненных на конец отчетного финансового года бюджетных ассигнований, за исключением средств резервного фонда</t>
  </si>
  <si>
    <t>2.3.Качество управления средствами областного бюджета в части субсидий, субвенций, иных межбюджетных трансфертов</t>
  </si>
  <si>
    <t>2.4.Качество управления деятельностью муниципальных бюджетных и автономных учреждений (далее - БАУ)</t>
  </si>
  <si>
    <t>3.1.Доля муниципальных учреждений, выполнивших муниципальное задание на 100 %, в общем количестве муниципальных учреждений, которым установлены муниципальное задания</t>
  </si>
  <si>
    <t>3.3.Доля руководителей муниципальных учреждений, для которых оплата труда определяется с учетом результатов их профессиональной деятельности ("эффективный контракт")</t>
  </si>
  <si>
    <t>4.1.Соблюдение сроков представления ГРБС годовой и квартальной бюджетной отчетности установленных приказом комитета финансов Администрации Поддорского муниципального района от 27.12.2013 №46 «Об утверждении порядка составления бюджетной отчетности об исполнении бюджета муниципального района»</t>
  </si>
  <si>
    <t>4.2.Представление в составе годовой бюджетной отчетности сведений о мерах по повышению эффективности расходования бюджетных средств</t>
  </si>
  <si>
    <t>5.1.Наличие на официальных сайтах органов исполнительной власти муниципального района, являющихся ответственными исполнителями муниципальных программ, в информационно-телекоммуникационной сети "Интернет" (далее - официальный сайт) информации об утвержденных муниципальных программах, а также отчетов о ходе их реализации</t>
  </si>
  <si>
    <t>5.2.Наличие на официальных сайтах органов исполнительной власти муниципального района, осуществляющих функции и полномочия учредителя, информации об утвержденных муниципальных заданиях на оказание муниципальных услуг (выполнение работ) подведомственным учреждениям и отчетов об их исполнении</t>
  </si>
  <si>
    <t>5.3.Доля БАУ, опубликовавших в информационно-телекоммуникационной сети "Интернет" на официальном сайте Рос-сийской Федерации для размещения информации о государственных (муниципальных) учреждениях (www.bus.gov.ru) (далее - сайт bus.gov.ru) муниципальные задания на текущий финансовый год и на плановый период</t>
  </si>
  <si>
    <t>5.4.Доля БАУ, опубликовавших на сайте bus.gov.ru информацию о плане финансово-хозяйственной деятельности на текущий финансовый год и на плановый период</t>
  </si>
  <si>
    <t>5.5.Доля муниципальных казенных учреждений, опубликовавших на сайте bus.gov.ru информацию о показателях бюджетной сметы на текущий финансовый год и на плановый период</t>
  </si>
  <si>
    <t>5.6.Доля муниципальных учреждений, опубликовавших на сайте bus.gov.ru отчеты о результатах деятельности и об использовании закрепленного за ними муниципального имущества за отчетный финансовый год</t>
  </si>
  <si>
    <t>5.7.Доля муниципальных учреждений, подведомственных органу исполнительной власти муниципального района, опубликовавших на сайте bus.gov.ru баланс учреждения (форма 0503130 для казенных учреждений, форма 0503730 для бюджетных и автономных учреждений) за отчетный финансовый год</t>
  </si>
  <si>
    <t>1. Финансовое планирование</t>
  </si>
  <si>
    <t>Своевременность представления реестра расходных обязательств ГРБС</t>
  </si>
  <si>
    <t>Доля суммы изменений в сводную бюджетную роспись бюджета муниципального района</t>
  </si>
  <si>
    <t>Доля субсидий и иных межбюджетных трансфертов, предоставляемых ГРБС местным бюджетам из областного бюджета в очередном финансовом году, распределенных законом об областном бюджете в первоначальной редакции, в общем объеме субсидий и иных межбюджетных трансфертов, предоставляемых ГРБС из областного бюджета в очередном финансовом году</t>
  </si>
  <si>
    <t>Оценка эффективности реализации муниципальной программы Поддорского муниципального района</t>
  </si>
  <si>
    <t xml:space="preserve">Исполнение бюджета по расходам   </t>
  </si>
  <si>
    <t xml:space="preserve">Контроль и аудит </t>
  </si>
  <si>
    <t>Учет и отчетность</t>
  </si>
  <si>
    <t xml:space="preserve">Наличие  просроченной  кредиторской  задолженности на конец отчетного периода   
</t>
  </si>
  <si>
    <t>Доля неисполненных на конец отчетного финансового года бюджетных ассигнований, за исключением средств резервного фонда</t>
  </si>
  <si>
    <t>Качество управления средствами областного бюджета в части субсидий, субвенций, иных межбюджетных трансфертов</t>
  </si>
  <si>
    <t>Качество управления деятельностью муниципальных бюджетных и автономных учреждений (далее - БАУ)</t>
  </si>
  <si>
    <t>Доля муниципальных учреждений, выполнивших муниципальное задание на 100 %, в общем количестве муниципальных учреждений, которым установлены муниципальное задания</t>
  </si>
  <si>
    <t xml:space="preserve">Доля муниципальных учреждений, для которых установлены количественно измеримые финансовые санкции (штрафы, изъятия) за нарушение условий выполнения муниципальных заданий, в общем количестве областных муниципальных учреждений, которым установлены муниципальные задания
</t>
  </si>
  <si>
    <t>Доля руководителей муниципальных учреждений, для которых оплата труда определяется с учетом результатов их профессиональной деятельности ("эффективный контракт")</t>
  </si>
  <si>
    <t>Соблюдение сроков представления ГРБС годовой и квартальной бюджетной отчетности установленных приказом комитета финансов Администрации Поддорского муниципального района от 27.12.2013 №46 «Об утверждении порядка составления бюджетной отчетности об исполнении бюджета муниципального района»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</si>
  <si>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</si>
  <si>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>Наличие на официальных сайтах органов исполнительной власти муниципального района, являющихся ответственными исполнителями муниципальных программ, в информационно-телекоммуникационной сети "Интернет" (далее - официальный сайт) информации об утвержденных муниципальных программах, а также отчетов о ходе их реализации</t>
  </si>
  <si>
    <t>Наличие на официальных сайтах органов исполнительной власти муниципального района, осуществляющих функции и полномочия учредителя, информации об утвержденных муниципальных заданиях на оказание муниципальных услуг (выполнение работ) подведомственным учреждениям и отчетов об их исполнении</t>
  </si>
  <si>
    <t>Доля муниципальных учреждений, подведомственных органу исполнительной власти муниципального района, опубликовавших на сайте bus.gov.ru баланс учреждения (форма 0503130 для казенных учреждений, форма 0503730 для бюджетных и автономных учреждений) за отчетный финансовый год</t>
  </si>
  <si>
    <t>Доля муниципальных учреждений, опубликовавших на сайте bus.gov.ru отчеты о результатах деятельности и об использовании закрепленного за ними муниципального имущества за отчетный финансовый год</t>
  </si>
  <si>
    <t>Доля муниципальных казенных учреждений, опубликовавших на сайте bus.gov.ru информацию о показателях бюджетной сметы на текущий финансовый год и на плановый период</t>
  </si>
  <si>
    <t>Доля БАУ, опубликовавших на сайте bus.gov.ru информацию о плане финансово-хозяйственной деятельности на текущий финансовый год и на плановый период</t>
  </si>
  <si>
    <t>Доля БАУ, опубликовавших в информационно-телекоммуникационной сети "Интернет" на официальном сайте Рос-сийской Федерации для размещения информации о государственных (муниципальных) учреждениях (www.bus.gov.ru) (далее - сайт bus.gov.ru) муниципальные задания на текущий финансовый год и на плановый период</t>
  </si>
  <si>
    <t>Вес группы показателей</t>
  </si>
  <si>
    <t>Вес показателя</t>
  </si>
  <si>
    <t>баллы</t>
  </si>
  <si>
    <t>О</t>
  </si>
  <si>
    <t>О=0</t>
  </si>
  <si>
    <t>сроки соблюдаются</t>
  </si>
  <si>
    <t>1.1-1.4</t>
  </si>
  <si>
    <t>Место</t>
  </si>
  <si>
    <t>Баллы</t>
  </si>
  <si>
    <t>2.1-2.4</t>
  </si>
  <si>
    <t>(5*3+5*2+5*2+5*2)*0,3=</t>
  </si>
  <si>
    <t>3.1-3.3</t>
  </si>
  <si>
    <t>4.1-4.2</t>
  </si>
  <si>
    <t>ВСЕГО</t>
  </si>
  <si>
    <t>5.1-5.7</t>
  </si>
  <si>
    <t>I</t>
  </si>
  <si>
    <t>II</t>
  </si>
  <si>
    <t>III</t>
  </si>
  <si>
    <t xml:space="preserve">Отсутствие  просроченной  кредиторской  задолженности </t>
  </si>
  <si>
    <t>О=1</t>
  </si>
  <si>
    <t>Отсутствие остатков по субсидии</t>
  </si>
  <si>
    <t>Данные по среднему</t>
  </si>
  <si>
    <t>Все учреждения выполнили муниципальное задание</t>
  </si>
  <si>
    <t>Саннкции не установлены</t>
  </si>
  <si>
    <t>сроки представления ГРБС годовой и квартальной бюджетной отчетности  не нарушены</t>
  </si>
  <si>
    <t>отсутствие сведений о мерах по повышению эффективности расходования бюджетных средств</t>
  </si>
  <si>
    <t>да программы и да отчеты</t>
  </si>
  <si>
    <t>по среднему</t>
  </si>
  <si>
    <t>размещение на сайтах учреждений</t>
  </si>
  <si>
    <t xml:space="preserve">размещение на сайте bus.gov.ru) </t>
  </si>
  <si>
    <t>Все учреждения в</t>
  </si>
  <si>
    <t>О=100</t>
  </si>
  <si>
    <t>итого баллы</t>
  </si>
  <si>
    <t>(5*2+0*2)*0,2=</t>
  </si>
  <si>
    <t>(5*2+0*2+5*2)*0,2=</t>
  </si>
  <si>
    <t>ср балл</t>
  </si>
  <si>
    <t>Расчеты выполнения требований мониторинга качества управления ГРБС Поддорского муниципального района по состоянию на 01.01.2024 года.</t>
  </si>
  <si>
    <t>62748418/68782798</t>
  </si>
  <si>
    <t>3620880/68782798</t>
  </si>
  <si>
    <t>2413500/68782798</t>
  </si>
  <si>
    <t>100%*(109272990,96-109202724,24)/109272990,96</t>
  </si>
  <si>
    <t>100%*(58268034,51-58240547,06 )/58268034,51</t>
  </si>
  <si>
    <t>100%*(64794712,52-58566412,21 )/64794712,52</t>
  </si>
  <si>
    <t>100%(1-кассовый расход 90959502,66/перечислено из области90959502,66 )=0</t>
  </si>
  <si>
    <t>100%(1-11413092,55/11413092,55)</t>
  </si>
  <si>
    <t>100%(1-8451611,55/87443114,55)=3,35</t>
  </si>
  <si>
    <t xml:space="preserve">сумма полож изм по росписи грбс 3405076,63/сумма местных в росписи грбс 18188778,68*100% </t>
  </si>
  <si>
    <t>(4598189,91/46797223,91)*100%</t>
  </si>
  <si>
    <t>(3710070,46/55844345,97)*100%</t>
  </si>
  <si>
    <t>1944793,99/109202724,24*100</t>
  </si>
  <si>
    <t>(5*3+0*2+3*2+5*2)*0,3=</t>
  </si>
  <si>
    <t>2 из 3</t>
  </si>
  <si>
    <t xml:space="preserve"> не размещение </t>
  </si>
  <si>
    <t>(5*2+0*2+3*2)*0,2=</t>
  </si>
  <si>
    <t>(5*2+0*2+4*2)*0,2=</t>
  </si>
  <si>
    <t>(5*1+5*1+5*1+5*1+0*1+5*1+5*1)*0,2=</t>
  </si>
  <si>
    <t>(5*1+0*1+5*1+5*1+0*1+5*1+5*1)*0,2=</t>
  </si>
  <si>
    <t>(5*1+3*1+5*1+5*1+0*1+5*1+5*1)*0,2=</t>
  </si>
  <si>
    <t>2 программы- ответстивенные исполнители .Все эффективные</t>
  </si>
  <si>
    <t>14 программ - эффективные, 4 программы- умеренно-эффективные. 14*1=14 4*0,7=2,8 14+2,8= 16,8 16,8/18=0,93   (=1)</t>
  </si>
  <si>
    <t>(5*2+0*4+3*3+5*2)*0,3=</t>
  </si>
  <si>
    <t>(5*2+2*4+0*3+5*2)*0,3=</t>
  </si>
  <si>
    <t>(5*2+3*4+0*3+5*2)*0,3=</t>
  </si>
  <si>
    <r>
      <rPr>
        <b/>
        <sz val="11"/>
        <color indexed="8"/>
        <rFont val="Calibri"/>
        <family val="2"/>
      </rPr>
      <t>Оценка качества финансового менеджмента ГРБС Поддорского муниципального района</t>
    </r>
    <r>
      <rPr>
        <sz val="11"/>
        <color theme="1"/>
        <rFont val="Calibri"/>
        <family val="2"/>
      </rPr>
      <t xml:space="preserve"> по состоянию на 01.01.2024 года.</t>
    </r>
  </si>
  <si>
    <t>исх от 28.03.2024 №145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</si>
</sst>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_р_."/>
    <numFmt numFmtId="180" formatCode="#,##0.0_р_.;\-#,##0.0_р_."/>
    <numFmt numFmtId="181" formatCode="#,##0.00&quot;р.&quot;"/>
    <numFmt numFmtId="182" formatCode="#,##0.000_р_."/>
    <numFmt numFmtId="183" formatCode="#,##0.00\ _₽"/>
    <numFmt numFmtId="184" formatCode="#,##0\ _₽"/>
    <numFmt numFmtId="185" formatCode="#,##0_ ;\-#,##0\ "/>
    <numFmt numFmtId="186" formatCode="#,##0.0\ _₽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sz val="10"/>
      <color indexed="8"/>
      <name val="Calibri"/>
      <family val="2"/>
    </font>
    <font>
      <sz val="8"/>
      <color indexed="10"/>
      <name val="Calibri"/>
      <family val="2"/>
    </font>
    <font>
      <sz val="8"/>
      <color indexed="14"/>
      <name val="Calibri"/>
      <family val="2"/>
    </font>
    <font>
      <sz val="11"/>
      <color indexed="14"/>
      <name val="Calibri"/>
      <family val="2"/>
    </font>
    <font>
      <b/>
      <sz val="8"/>
      <color indexed="53"/>
      <name val="Calibri"/>
      <family val="2"/>
    </font>
    <font>
      <b/>
      <sz val="11"/>
      <color indexed="53"/>
      <name val="Calibri"/>
      <family val="2"/>
    </font>
    <font>
      <sz val="7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b/>
      <sz val="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Calibri"/>
      <family val="2"/>
    </font>
    <font>
      <sz val="8"/>
      <color rgb="FFFF0066"/>
      <name val="Calibri"/>
      <family val="2"/>
    </font>
    <font>
      <sz val="11"/>
      <color rgb="FFFF0066"/>
      <name val="Calibri"/>
      <family val="2"/>
    </font>
    <font>
      <b/>
      <sz val="8"/>
      <color theme="9" tint="-0.24997000396251678"/>
      <name val="Calibri"/>
      <family val="2"/>
    </font>
    <font>
      <b/>
      <sz val="11"/>
      <color theme="9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6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vertical="top"/>
    </xf>
    <xf numFmtId="16" fontId="56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7" fillId="0" borderId="0" xfId="0" applyFont="1" applyAlignment="1">
      <alignment/>
    </xf>
    <xf numFmtId="0" fontId="58" fillId="0" borderId="10" xfId="0" applyFont="1" applyBorder="1" applyAlignment="1">
      <alignment textRotation="255"/>
    </xf>
    <xf numFmtId="0" fontId="0" fillId="0" borderId="0" xfId="0" applyFill="1" applyAlignment="1">
      <alignment/>
    </xf>
    <xf numFmtId="0" fontId="57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right"/>
    </xf>
    <xf numFmtId="0" fontId="59" fillId="0" borderId="1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Alignment="1">
      <alignment/>
    </xf>
    <xf numFmtId="49" fontId="46" fillId="13" borderId="10" xfId="0" applyNumberFormat="1" applyFont="1" applyFill="1" applyBorder="1" applyAlignment="1">
      <alignment horizontal="right"/>
    </xf>
    <xf numFmtId="0" fontId="60" fillId="13" borderId="10" xfId="0" applyNumberFormat="1" applyFont="1" applyFill="1" applyBorder="1" applyAlignment="1">
      <alignment wrapText="1"/>
    </xf>
    <xf numFmtId="0" fontId="61" fillId="13" borderId="10" xfId="0" applyFont="1" applyFill="1" applyBorder="1" applyAlignment="1">
      <alignment/>
    </xf>
    <xf numFmtId="0" fontId="61" fillId="13" borderId="11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49" fontId="0" fillId="0" borderId="0" xfId="0" applyNumberFormat="1" applyFill="1" applyAlignment="1">
      <alignment horizontal="right"/>
    </xf>
    <xf numFmtId="0" fontId="27" fillId="0" borderId="10" xfId="0" applyFont="1" applyBorder="1" applyAlignment="1">
      <alignment horizontal="left"/>
    </xf>
    <xf numFmtId="0" fontId="57" fillId="0" borderId="11" xfId="0" applyFont="1" applyBorder="1" applyAlignment="1">
      <alignment horizontal="center"/>
    </xf>
    <xf numFmtId="0" fontId="62" fillId="13" borderId="12" xfId="0" applyFont="1" applyFill="1" applyBorder="1" applyAlignment="1">
      <alignment/>
    </xf>
    <xf numFmtId="0" fontId="0" fillId="0" borderId="13" xfId="0" applyBorder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184" fontId="26" fillId="7" borderId="10" xfId="0" applyNumberFormat="1" applyFont="1" applyFill="1" applyBorder="1" applyAlignment="1">
      <alignment horizontal="right"/>
    </xf>
    <xf numFmtId="0" fontId="26" fillId="7" borderId="10" xfId="0" applyFont="1" applyFill="1" applyBorder="1" applyAlignment="1">
      <alignment horizontal="center"/>
    </xf>
    <xf numFmtId="184" fontId="26" fillId="0" borderId="10" xfId="0" applyNumberFormat="1" applyFont="1" applyFill="1" applyBorder="1" applyAlignment="1">
      <alignment/>
    </xf>
    <xf numFmtId="184" fontId="26" fillId="0" borderId="10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83" fontId="67" fillId="13" borderId="12" xfId="0" applyNumberFormat="1" applyFont="1" applyFill="1" applyBorder="1" applyAlignment="1">
      <alignment wrapText="1"/>
    </xf>
    <xf numFmtId="49" fontId="0" fillId="0" borderId="15" xfId="0" applyNumberFormat="1" applyFill="1" applyBorder="1" applyAlignment="1">
      <alignment horizontal="right"/>
    </xf>
    <xf numFmtId="0" fontId="59" fillId="0" borderId="15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61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173" fontId="26" fillId="0" borderId="10" xfId="0" applyNumberFormat="1" applyFont="1" applyFill="1" applyBorder="1" applyAlignment="1">
      <alignment wrapText="1"/>
    </xf>
    <xf numFmtId="183" fontId="61" fillId="13" borderId="10" xfId="0" applyNumberFormat="1" applyFont="1" applyFill="1" applyBorder="1" applyAlignment="1">
      <alignment wrapText="1"/>
    </xf>
    <xf numFmtId="183" fontId="68" fillId="13" borderId="11" xfId="0" applyNumberFormat="1" applyFont="1" applyFill="1" applyBorder="1" applyAlignment="1">
      <alignment wrapText="1"/>
    </xf>
    <xf numFmtId="171" fontId="26" fillId="0" borderId="11" xfId="0" applyNumberFormat="1" applyFont="1" applyFill="1" applyBorder="1" applyAlignment="1">
      <alignment horizontal="right" wrapText="1"/>
    </xf>
    <xf numFmtId="0" fontId="26" fillId="0" borderId="15" xfId="0" applyFont="1" applyFill="1" applyBorder="1" applyAlignment="1">
      <alignment wrapText="1"/>
    </xf>
    <xf numFmtId="0" fontId="26" fillId="0" borderId="16" xfId="0" applyFont="1" applyFill="1" applyBorder="1" applyAlignment="1">
      <alignment wrapText="1"/>
    </xf>
    <xf numFmtId="0" fontId="62" fillId="13" borderId="14" xfId="0" applyFont="1" applyFill="1" applyBorder="1" applyAlignment="1">
      <alignment wrapText="1"/>
    </xf>
    <xf numFmtId="0" fontId="61" fillId="13" borderId="15" xfId="0" applyFont="1" applyFill="1" applyBorder="1" applyAlignment="1">
      <alignment wrapText="1"/>
    </xf>
    <xf numFmtId="0" fontId="61" fillId="13" borderId="16" xfId="0" applyFont="1" applyFill="1" applyBorder="1" applyAlignment="1">
      <alignment wrapText="1"/>
    </xf>
    <xf numFmtId="172" fontId="67" fillId="13" borderId="14" xfId="0" applyNumberFormat="1" applyFont="1" applyFill="1" applyBorder="1" applyAlignment="1">
      <alignment wrapText="1"/>
    </xf>
    <xf numFmtId="172" fontId="61" fillId="13" borderId="15" xfId="0" applyNumberFormat="1" applyFont="1" applyFill="1" applyBorder="1" applyAlignment="1">
      <alignment wrapText="1"/>
    </xf>
    <xf numFmtId="172" fontId="61" fillId="13" borderId="16" xfId="0" applyNumberFormat="1" applyFont="1" applyFill="1" applyBorder="1" applyAlignment="1">
      <alignment wrapText="1"/>
    </xf>
    <xf numFmtId="172" fontId="62" fillId="13" borderId="14" xfId="0" applyNumberFormat="1" applyFont="1" applyFill="1" applyBorder="1" applyAlignment="1">
      <alignment wrapText="1"/>
    </xf>
    <xf numFmtId="172" fontId="26" fillId="0" borderId="15" xfId="0" applyNumberFormat="1" applyFont="1" applyFill="1" applyBorder="1" applyAlignment="1">
      <alignment wrapText="1"/>
    </xf>
    <xf numFmtId="0" fontId="27" fillId="0" borderId="15" xfId="0" applyFont="1" applyFill="1" applyBorder="1" applyAlignment="1">
      <alignment wrapText="1"/>
    </xf>
    <xf numFmtId="0" fontId="57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0" fontId="35" fillId="0" borderId="12" xfId="0" applyFont="1" applyFill="1" applyBorder="1" applyAlignment="1">
      <alignment wrapText="1"/>
    </xf>
    <xf numFmtId="10" fontId="26" fillId="0" borderId="10" xfId="0" applyNumberFormat="1" applyFont="1" applyFill="1" applyBorder="1" applyAlignment="1">
      <alignment wrapText="1"/>
    </xf>
    <xf numFmtId="185" fontId="61" fillId="0" borderId="11" xfId="0" applyNumberFormat="1" applyFont="1" applyFill="1" applyBorder="1" applyAlignment="1">
      <alignment horizontal="right" wrapText="1"/>
    </xf>
    <xf numFmtId="179" fontId="27" fillId="0" borderId="12" xfId="0" applyNumberFormat="1" applyFont="1" applyFill="1" applyBorder="1" applyAlignment="1">
      <alignment wrapText="1"/>
    </xf>
    <xf numFmtId="186" fontId="26" fillId="0" borderId="10" xfId="0" applyNumberFormat="1" applyFont="1" applyFill="1" applyBorder="1" applyAlignment="1">
      <alignment wrapText="1"/>
    </xf>
    <xf numFmtId="0" fontId="36" fillId="13" borderId="10" xfId="0" applyFont="1" applyFill="1" applyBorder="1" applyAlignment="1">
      <alignment/>
    </xf>
    <xf numFmtId="0" fontId="26" fillId="10" borderId="10" xfId="0" applyFont="1" applyFill="1" applyBorder="1" applyAlignment="1">
      <alignment horizontal="center"/>
    </xf>
    <xf numFmtId="0" fontId="26" fillId="6" borderId="10" xfId="0" applyFont="1" applyFill="1" applyBorder="1" applyAlignment="1">
      <alignment horizontal="center"/>
    </xf>
    <xf numFmtId="172" fontId="26" fillId="0" borderId="16" xfId="0" applyNumberFormat="1" applyFont="1" applyFill="1" applyBorder="1" applyAlignment="1">
      <alignment wrapText="1"/>
    </xf>
    <xf numFmtId="0" fontId="36" fillId="33" borderId="10" xfId="0" applyFont="1" applyFill="1" applyBorder="1" applyAlignment="1">
      <alignment/>
    </xf>
    <xf numFmtId="186" fontId="26" fillId="0" borderId="1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7" xfId="0" applyFont="1" applyFill="1" applyBorder="1" applyAlignment="1">
      <alignment horizontal="center"/>
    </xf>
    <xf numFmtId="186" fontId="26" fillId="0" borderId="0" xfId="0" applyNumberFormat="1" applyFont="1" applyAlignment="1">
      <alignment/>
    </xf>
    <xf numFmtId="0" fontId="42" fillId="0" borderId="0" xfId="42" applyAlignment="1" applyProtection="1">
      <alignment horizontal="center"/>
      <protection/>
    </xf>
    <xf numFmtId="0" fontId="42" fillId="0" borderId="0" xfId="42" applyFill="1" applyAlignment="1" applyProtection="1">
      <alignment horizontal="center"/>
      <protection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9" fillId="0" borderId="2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">
      <selection activeCell="A1" sqref="A1:V1"/>
    </sheetView>
  </sheetViews>
  <sheetFormatPr defaultColWidth="9.140625" defaultRowHeight="15"/>
  <cols>
    <col min="1" max="1" width="14.421875" style="0" customWidth="1"/>
    <col min="2" max="2" width="10.00390625" style="0" customWidth="1"/>
    <col min="3" max="3" width="9.7109375" style="0" customWidth="1"/>
    <col min="4" max="4" width="8.00390625" style="0" customWidth="1"/>
    <col min="5" max="5" width="9.8515625" style="0" customWidth="1"/>
    <col min="6" max="6" width="9.421875" style="0" customWidth="1"/>
    <col min="7" max="7" width="7.8515625" style="0" customWidth="1"/>
    <col min="8" max="9" width="8.57421875" style="0" customWidth="1"/>
    <col min="10" max="10" width="8.00390625" style="0" customWidth="1"/>
    <col min="11" max="11" width="7.140625" style="0" customWidth="1"/>
    <col min="12" max="12" width="7.57421875" style="0" customWidth="1"/>
    <col min="13" max="13" width="8.57421875" style="0" customWidth="1"/>
    <col min="21" max="21" width="9.00390625" style="0" customWidth="1"/>
    <col min="22" max="22" width="7.28125" style="0" customWidth="1"/>
  </cols>
  <sheetData>
    <row r="1" spans="1:22" ht="1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12" s="11" customFormat="1" ht="33" customHeight="1">
      <c r="A2" s="11" t="s">
        <v>139</v>
      </c>
      <c r="D2" s="80" t="s">
        <v>20</v>
      </c>
      <c r="E2" s="80"/>
      <c r="F2" s="80"/>
      <c r="G2" s="80"/>
      <c r="H2" s="80"/>
      <c r="I2" s="80"/>
      <c r="J2" s="80"/>
      <c r="K2" s="80"/>
      <c r="L2" s="80"/>
    </row>
    <row r="3" spans="1:21" ht="15">
      <c r="A3" s="81" t="s">
        <v>138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2" s="3" customFormat="1" ht="268.5" customHeight="1">
      <c r="A4" s="2"/>
      <c r="B4" s="2" t="s">
        <v>21</v>
      </c>
      <c r="C4" s="2" t="s">
        <v>33</v>
      </c>
      <c r="D4" s="2" t="s">
        <v>34</v>
      </c>
      <c r="E4" s="2" t="s">
        <v>35</v>
      </c>
      <c r="F4" s="2" t="s">
        <v>36</v>
      </c>
      <c r="G4" s="2" t="s">
        <v>37</v>
      </c>
      <c r="H4" s="2" t="s">
        <v>38</v>
      </c>
      <c r="I4" s="2" t="s">
        <v>39</v>
      </c>
      <c r="J4" s="2" t="s">
        <v>40</v>
      </c>
      <c r="K4" s="2" t="s">
        <v>25</v>
      </c>
      <c r="L4" s="2" t="s">
        <v>41</v>
      </c>
      <c r="M4" s="2" t="s">
        <v>42</v>
      </c>
      <c r="N4" s="4" t="s">
        <v>43</v>
      </c>
      <c r="O4" s="2" t="s">
        <v>44</v>
      </c>
      <c r="P4" s="2" t="s">
        <v>45</v>
      </c>
      <c r="Q4" s="2" t="s">
        <v>46</v>
      </c>
      <c r="R4" s="2" t="s">
        <v>47</v>
      </c>
      <c r="S4" s="2" t="s">
        <v>48</v>
      </c>
      <c r="T4" s="2" t="s">
        <v>49</v>
      </c>
      <c r="U4" s="2" t="s">
        <v>50</v>
      </c>
      <c r="V4" s="10" t="s">
        <v>19</v>
      </c>
    </row>
    <row r="5" spans="1:22" ht="7.5" customHeight="1">
      <c r="A5" s="8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"/>
    </row>
    <row r="6" spans="1:22" ht="15">
      <c r="A6" s="83"/>
      <c r="B6" s="63" t="s">
        <v>0</v>
      </c>
      <c r="C6" s="63" t="s">
        <v>1</v>
      </c>
      <c r="D6" s="63" t="s">
        <v>2</v>
      </c>
      <c r="E6" s="63" t="s">
        <v>3</v>
      </c>
      <c r="F6" s="63" t="s">
        <v>4</v>
      </c>
      <c r="G6" s="63" t="s">
        <v>5</v>
      </c>
      <c r="H6" s="63" t="s">
        <v>6</v>
      </c>
      <c r="I6" s="63" t="s">
        <v>7</v>
      </c>
      <c r="J6" s="63" t="s">
        <v>8</v>
      </c>
      <c r="K6" s="63" t="s">
        <v>9</v>
      </c>
      <c r="L6" s="63" t="s">
        <v>10</v>
      </c>
      <c r="M6" s="63" t="s">
        <v>11</v>
      </c>
      <c r="N6" s="63" t="s">
        <v>12</v>
      </c>
      <c r="O6" s="63" t="s">
        <v>26</v>
      </c>
      <c r="P6" s="63" t="s">
        <v>27</v>
      </c>
      <c r="Q6" s="63" t="s">
        <v>28</v>
      </c>
      <c r="R6" s="63" t="s">
        <v>29</v>
      </c>
      <c r="S6" s="63" t="s">
        <v>30</v>
      </c>
      <c r="T6" s="63" t="s">
        <v>31</v>
      </c>
      <c r="U6" s="63" t="s">
        <v>32</v>
      </c>
      <c r="V6" s="5"/>
    </row>
    <row r="7" spans="1:22" ht="6.75" customHeight="1">
      <c r="A7" s="8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5"/>
    </row>
    <row r="8" spans="1:22" ht="15">
      <c r="A8" s="24" t="s">
        <v>22</v>
      </c>
      <c r="B8" s="32">
        <v>5</v>
      </c>
      <c r="C8" s="33">
        <v>0</v>
      </c>
      <c r="D8" s="33">
        <v>3</v>
      </c>
      <c r="E8" s="32">
        <v>5</v>
      </c>
      <c r="F8" s="22">
        <v>5</v>
      </c>
      <c r="G8" s="35">
        <v>5</v>
      </c>
      <c r="H8" s="35">
        <v>5</v>
      </c>
      <c r="I8" s="22">
        <v>5</v>
      </c>
      <c r="J8" s="71">
        <v>5</v>
      </c>
      <c r="K8" s="71">
        <v>0</v>
      </c>
      <c r="L8" s="71">
        <v>3</v>
      </c>
      <c r="M8" s="22">
        <v>5</v>
      </c>
      <c r="N8" s="22">
        <v>0</v>
      </c>
      <c r="O8" s="70">
        <v>5</v>
      </c>
      <c r="P8" s="70">
        <v>5</v>
      </c>
      <c r="Q8" s="70">
        <v>5</v>
      </c>
      <c r="R8" s="70">
        <v>5</v>
      </c>
      <c r="S8" s="70">
        <v>0</v>
      </c>
      <c r="T8" s="70">
        <v>5</v>
      </c>
      <c r="U8" s="70">
        <v>5</v>
      </c>
      <c r="V8" s="74">
        <f>SUM(B8:U8)</f>
        <v>76</v>
      </c>
    </row>
    <row r="9" spans="1:22" ht="15">
      <c r="A9" s="24" t="s">
        <v>23</v>
      </c>
      <c r="B9" s="32">
        <v>5</v>
      </c>
      <c r="C9" s="33">
        <v>2</v>
      </c>
      <c r="D9" s="33">
        <v>0</v>
      </c>
      <c r="E9" s="32">
        <v>5</v>
      </c>
      <c r="F9" s="22">
        <v>5</v>
      </c>
      <c r="G9" s="35">
        <v>5</v>
      </c>
      <c r="H9" s="35">
        <v>5</v>
      </c>
      <c r="I9" s="22">
        <v>5</v>
      </c>
      <c r="J9" s="71">
        <v>5</v>
      </c>
      <c r="K9" s="71">
        <v>0</v>
      </c>
      <c r="L9" s="71">
        <v>5</v>
      </c>
      <c r="M9" s="22">
        <v>5</v>
      </c>
      <c r="N9" s="22">
        <v>0</v>
      </c>
      <c r="O9" s="70">
        <v>5</v>
      </c>
      <c r="P9" s="70">
        <v>0</v>
      </c>
      <c r="Q9" s="70">
        <v>5</v>
      </c>
      <c r="R9" s="70">
        <v>5</v>
      </c>
      <c r="S9" s="70">
        <v>0</v>
      </c>
      <c r="T9" s="70">
        <v>5</v>
      </c>
      <c r="U9" s="70">
        <v>5</v>
      </c>
      <c r="V9" s="74">
        <f>SUM(B9:U9)</f>
        <v>72</v>
      </c>
    </row>
    <row r="10" spans="1:22" ht="15">
      <c r="A10" s="24" t="s">
        <v>24</v>
      </c>
      <c r="B10" s="32">
        <v>5</v>
      </c>
      <c r="C10" s="33">
        <v>3</v>
      </c>
      <c r="D10" s="33">
        <v>0</v>
      </c>
      <c r="E10" s="32">
        <v>5</v>
      </c>
      <c r="F10" s="22">
        <v>5</v>
      </c>
      <c r="G10" s="35">
        <v>0</v>
      </c>
      <c r="H10" s="35">
        <v>3</v>
      </c>
      <c r="I10" s="22">
        <v>5</v>
      </c>
      <c r="J10" s="71">
        <v>5</v>
      </c>
      <c r="K10" s="71">
        <v>0</v>
      </c>
      <c r="L10" s="71">
        <v>4</v>
      </c>
      <c r="M10" s="22">
        <v>5</v>
      </c>
      <c r="N10" s="22">
        <v>0</v>
      </c>
      <c r="O10" s="70">
        <v>5</v>
      </c>
      <c r="P10" s="70">
        <v>3</v>
      </c>
      <c r="Q10" s="70">
        <v>5</v>
      </c>
      <c r="R10" s="70">
        <v>5</v>
      </c>
      <c r="S10" s="70">
        <v>0</v>
      </c>
      <c r="T10" s="70">
        <v>5</v>
      </c>
      <c r="U10" s="70">
        <v>5</v>
      </c>
      <c r="V10" s="74">
        <f>SUM(B10:U10)</f>
        <v>68</v>
      </c>
    </row>
    <row r="11" spans="1:22" ht="15">
      <c r="A11" s="29" t="s">
        <v>75</v>
      </c>
      <c r="B11" s="85">
        <v>0.3</v>
      </c>
      <c r="C11" s="86"/>
      <c r="D11" s="86"/>
      <c r="E11" s="87"/>
      <c r="F11" s="85">
        <v>0.3</v>
      </c>
      <c r="G11" s="86"/>
      <c r="H11" s="86"/>
      <c r="I11" s="87"/>
      <c r="J11" s="85">
        <v>0.2</v>
      </c>
      <c r="K11" s="86"/>
      <c r="L11" s="87"/>
      <c r="M11" s="85">
        <v>0.2</v>
      </c>
      <c r="N11" s="87"/>
      <c r="O11" s="85">
        <v>0.2</v>
      </c>
      <c r="P11" s="86"/>
      <c r="Q11" s="86"/>
      <c r="R11" s="86"/>
      <c r="S11" s="86"/>
      <c r="T11" s="86"/>
      <c r="U11" s="87"/>
      <c r="V11" s="34"/>
    </row>
    <row r="12" spans="1:22" ht="15">
      <c r="A12" s="30" t="s">
        <v>76</v>
      </c>
      <c r="B12" s="31">
        <v>2</v>
      </c>
      <c r="C12" s="31">
        <v>4</v>
      </c>
      <c r="D12" s="31">
        <v>3</v>
      </c>
      <c r="E12" s="31">
        <v>2</v>
      </c>
      <c r="F12" s="31">
        <v>3</v>
      </c>
      <c r="G12" s="31">
        <v>2</v>
      </c>
      <c r="H12" s="31">
        <v>2</v>
      </c>
      <c r="I12" s="31">
        <v>2</v>
      </c>
      <c r="J12" s="31">
        <v>2</v>
      </c>
      <c r="K12" s="31">
        <v>2</v>
      </c>
      <c r="L12" s="31">
        <v>2</v>
      </c>
      <c r="M12" s="31">
        <v>2</v>
      </c>
      <c r="N12" s="31">
        <v>2</v>
      </c>
      <c r="O12" s="31">
        <v>1</v>
      </c>
      <c r="P12" s="31">
        <v>1</v>
      </c>
      <c r="Q12" s="31">
        <v>1</v>
      </c>
      <c r="R12" s="31">
        <v>1</v>
      </c>
      <c r="S12" s="31">
        <v>1</v>
      </c>
      <c r="T12" s="31">
        <v>1</v>
      </c>
      <c r="U12" s="31">
        <v>1</v>
      </c>
      <c r="V12" s="34"/>
    </row>
    <row r="14" spans="1:18" ht="15">
      <c r="A14" s="5" t="s">
        <v>13</v>
      </c>
      <c r="B14" s="88" t="s">
        <v>81</v>
      </c>
      <c r="C14" s="89"/>
      <c r="D14" s="90"/>
      <c r="E14" s="88" t="s">
        <v>84</v>
      </c>
      <c r="F14" s="89"/>
      <c r="G14" s="90"/>
      <c r="H14" s="88" t="s">
        <v>86</v>
      </c>
      <c r="I14" s="89"/>
      <c r="J14" s="90"/>
      <c r="K14" s="88" t="s">
        <v>87</v>
      </c>
      <c r="L14" s="89"/>
      <c r="M14" s="90"/>
      <c r="N14" s="88" t="s">
        <v>89</v>
      </c>
      <c r="O14" s="89"/>
      <c r="P14" s="89"/>
      <c r="Q14" s="90"/>
      <c r="R14" s="5" t="s">
        <v>88</v>
      </c>
    </row>
    <row r="15" spans="1:18" s="28" customFormat="1" ht="12.75">
      <c r="A15" s="24" t="s">
        <v>22</v>
      </c>
      <c r="B15" s="91" t="s">
        <v>135</v>
      </c>
      <c r="C15" s="91"/>
      <c r="D15" s="69">
        <v>8.7</v>
      </c>
      <c r="E15" s="92" t="s">
        <v>85</v>
      </c>
      <c r="F15" s="92"/>
      <c r="G15" s="69">
        <v>13.5</v>
      </c>
      <c r="H15" s="92" t="s">
        <v>128</v>
      </c>
      <c r="I15" s="92"/>
      <c r="J15" s="69">
        <v>3.2</v>
      </c>
      <c r="K15" s="92" t="s">
        <v>108</v>
      </c>
      <c r="L15" s="92"/>
      <c r="M15" s="69">
        <v>2</v>
      </c>
      <c r="N15" s="93" t="s">
        <v>130</v>
      </c>
      <c r="O15" s="94"/>
      <c r="P15" s="95"/>
      <c r="Q15" s="69">
        <v>6</v>
      </c>
      <c r="R15" s="73">
        <f>D15+G15+J15+M15+Q15</f>
        <v>33.4</v>
      </c>
    </row>
    <row r="16" spans="1:18" s="28" customFormat="1" ht="12.75">
      <c r="A16" s="24" t="s">
        <v>23</v>
      </c>
      <c r="B16" s="91" t="s">
        <v>136</v>
      </c>
      <c r="C16" s="91"/>
      <c r="D16" s="69">
        <v>8.4</v>
      </c>
      <c r="E16" s="92" t="s">
        <v>85</v>
      </c>
      <c r="F16" s="92"/>
      <c r="G16" s="69">
        <v>13.5</v>
      </c>
      <c r="H16" s="92" t="s">
        <v>109</v>
      </c>
      <c r="I16" s="92"/>
      <c r="J16" s="69">
        <v>4</v>
      </c>
      <c r="K16" s="92" t="s">
        <v>108</v>
      </c>
      <c r="L16" s="92"/>
      <c r="M16" s="69">
        <v>2</v>
      </c>
      <c r="N16" s="93" t="s">
        <v>131</v>
      </c>
      <c r="O16" s="94"/>
      <c r="P16" s="95"/>
      <c r="Q16" s="69">
        <v>5</v>
      </c>
      <c r="R16" s="73">
        <f>D16+G16+J16+M16+Q16</f>
        <v>32.9</v>
      </c>
    </row>
    <row r="17" spans="1:18" s="28" customFormat="1" ht="12.75">
      <c r="A17" s="24" t="s">
        <v>24</v>
      </c>
      <c r="B17" s="91" t="s">
        <v>137</v>
      </c>
      <c r="C17" s="91"/>
      <c r="D17" s="69">
        <v>9.6</v>
      </c>
      <c r="E17" s="92" t="s">
        <v>125</v>
      </c>
      <c r="F17" s="92"/>
      <c r="G17" s="69">
        <v>9.3</v>
      </c>
      <c r="H17" s="92" t="s">
        <v>129</v>
      </c>
      <c r="I17" s="92"/>
      <c r="J17" s="69">
        <v>3.6</v>
      </c>
      <c r="K17" s="92" t="s">
        <v>108</v>
      </c>
      <c r="L17" s="92"/>
      <c r="M17" s="69">
        <v>2</v>
      </c>
      <c r="N17" s="93" t="s">
        <v>132</v>
      </c>
      <c r="O17" s="94"/>
      <c r="P17" s="95"/>
      <c r="Q17" s="69">
        <v>5.6</v>
      </c>
      <c r="R17" s="73">
        <f>D17+G17+J17+M17+Q17</f>
        <v>30.1</v>
      </c>
    </row>
    <row r="19" spans="1:3" ht="15">
      <c r="A19" s="27" t="s">
        <v>13</v>
      </c>
      <c r="B19" s="5" t="s">
        <v>82</v>
      </c>
      <c r="C19" s="5" t="s">
        <v>83</v>
      </c>
    </row>
    <row r="20" spans="1:3" ht="15">
      <c r="A20" s="24" t="s">
        <v>22</v>
      </c>
      <c r="B20" s="75" t="s">
        <v>90</v>
      </c>
      <c r="C20" s="76">
        <v>33.4</v>
      </c>
    </row>
    <row r="21" spans="1:3" ht="15">
      <c r="A21" s="24" t="s">
        <v>23</v>
      </c>
      <c r="B21" s="75" t="s">
        <v>91</v>
      </c>
      <c r="C21" s="76">
        <v>32.9</v>
      </c>
    </row>
    <row r="22" spans="1:3" ht="15">
      <c r="A22" s="24" t="s">
        <v>24</v>
      </c>
      <c r="B22" s="75" t="s">
        <v>92</v>
      </c>
      <c r="C22" s="76">
        <v>30.1</v>
      </c>
    </row>
    <row r="23" spans="2:3" ht="15">
      <c r="B23" s="77" t="s">
        <v>110</v>
      </c>
      <c r="C23" s="78">
        <f>SUM(C20:C22)/3</f>
        <v>32.13333333333333</v>
      </c>
    </row>
  </sheetData>
  <sheetProtection/>
  <mergeCells count="29">
    <mergeCell ref="B16:C16"/>
    <mergeCell ref="E16:F16"/>
    <mergeCell ref="H16:I16"/>
    <mergeCell ref="K16:L16"/>
    <mergeCell ref="N16:P16"/>
    <mergeCell ref="B17:C17"/>
    <mergeCell ref="E17:F17"/>
    <mergeCell ref="H17:I17"/>
    <mergeCell ref="K17:L17"/>
    <mergeCell ref="N17:P17"/>
    <mergeCell ref="B14:D14"/>
    <mergeCell ref="E14:G14"/>
    <mergeCell ref="H14:J14"/>
    <mergeCell ref="K14:M14"/>
    <mergeCell ref="N14:Q14"/>
    <mergeCell ref="B15:C15"/>
    <mergeCell ref="E15:F15"/>
    <mergeCell ref="H15:I15"/>
    <mergeCell ref="K15:L15"/>
    <mergeCell ref="N15:P15"/>
    <mergeCell ref="A1:V1"/>
    <mergeCell ref="D2:L2"/>
    <mergeCell ref="A3:U3"/>
    <mergeCell ref="A5:A7"/>
    <mergeCell ref="B11:E11"/>
    <mergeCell ref="F11:I11"/>
    <mergeCell ref="J11:L11"/>
    <mergeCell ref="M11:N11"/>
    <mergeCell ref="O11:U11"/>
  </mergeCells>
  <printOptions/>
  <pageMargins left="0.31496062992125984" right="0.11811023622047245" top="0.5511811023622047" bottom="0" header="0" footer="0"/>
  <pageSetup fitToHeight="0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P7" sqref="P7"/>
    </sheetView>
  </sheetViews>
  <sheetFormatPr defaultColWidth="9.140625" defaultRowHeight="15"/>
  <cols>
    <col min="1" max="1" width="4.7109375" style="6" customWidth="1"/>
    <col min="2" max="2" width="59.140625" style="0" customWidth="1"/>
    <col min="3" max="3" width="27.00390625" style="9" customWidth="1"/>
    <col min="4" max="4" width="9.00390625" style="0" customWidth="1"/>
    <col min="5" max="5" width="8.421875" style="0" customWidth="1"/>
    <col min="6" max="6" width="21.8515625" style="9" customWidth="1"/>
    <col min="7" max="7" width="8.140625" style="0" customWidth="1"/>
    <col min="8" max="8" width="8.00390625" style="0" customWidth="1"/>
    <col min="9" max="9" width="16.8515625" style="9" customWidth="1"/>
    <col min="10" max="10" width="8.28125" style="0" customWidth="1"/>
    <col min="11" max="11" width="8.00390625" style="0" customWidth="1"/>
    <col min="12" max="12" width="10.28125" style="0" customWidth="1"/>
  </cols>
  <sheetData>
    <row r="1" spans="1:11" ht="15.75" thickBot="1">
      <c r="A1" s="98" t="s">
        <v>111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ht="15" customHeight="1">
      <c r="A2" s="99" t="s">
        <v>17</v>
      </c>
      <c r="B2" s="82" t="s">
        <v>13</v>
      </c>
      <c r="C2" s="96" t="s">
        <v>22</v>
      </c>
      <c r="D2" s="97"/>
      <c r="E2" s="101"/>
      <c r="F2" s="96" t="s">
        <v>23</v>
      </c>
      <c r="G2" s="97"/>
      <c r="H2" s="101"/>
      <c r="I2" s="96" t="s">
        <v>24</v>
      </c>
      <c r="J2" s="97"/>
      <c r="K2" s="97"/>
      <c r="L2" s="7"/>
    </row>
    <row r="3" spans="1:12" ht="15">
      <c r="A3" s="100"/>
      <c r="B3" s="84"/>
      <c r="C3" s="25"/>
      <c r="D3" s="1" t="s">
        <v>78</v>
      </c>
      <c r="E3" s="1" t="s">
        <v>77</v>
      </c>
      <c r="F3" s="25"/>
      <c r="G3" s="1" t="s">
        <v>78</v>
      </c>
      <c r="H3" s="1" t="s">
        <v>77</v>
      </c>
      <c r="I3" s="25"/>
      <c r="J3" s="1" t="s">
        <v>78</v>
      </c>
      <c r="K3" s="1" t="s">
        <v>77</v>
      </c>
      <c r="L3" s="8"/>
    </row>
    <row r="4" spans="1:12" s="17" customFormat="1" ht="15">
      <c r="A4" s="18">
        <v>1</v>
      </c>
      <c r="B4" s="19" t="s">
        <v>51</v>
      </c>
      <c r="C4" s="26"/>
      <c r="D4" s="20"/>
      <c r="E4" s="21">
        <f>SUM(E5:E8)</f>
        <v>13</v>
      </c>
      <c r="F4" s="26"/>
      <c r="G4" s="20"/>
      <c r="H4" s="21">
        <f>SUM(H5:H8)</f>
        <v>12</v>
      </c>
      <c r="I4" s="26"/>
      <c r="J4" s="20"/>
      <c r="K4" s="21">
        <f>SUM(K5:K8)</f>
        <v>13</v>
      </c>
      <c r="L4" s="16"/>
    </row>
    <row r="5" spans="1:12" s="11" customFormat="1" ht="33" customHeight="1">
      <c r="A5" s="13" t="s">
        <v>0</v>
      </c>
      <c r="B5" s="14" t="s">
        <v>52</v>
      </c>
      <c r="C5" s="37" t="s">
        <v>80</v>
      </c>
      <c r="D5" s="42" t="s">
        <v>79</v>
      </c>
      <c r="E5" s="43">
        <v>5</v>
      </c>
      <c r="F5" s="37" t="s">
        <v>80</v>
      </c>
      <c r="G5" s="42" t="s">
        <v>79</v>
      </c>
      <c r="H5" s="44">
        <v>5</v>
      </c>
      <c r="I5" s="37" t="s">
        <v>80</v>
      </c>
      <c r="J5" s="42" t="s">
        <v>79</v>
      </c>
      <c r="K5" s="44">
        <v>5</v>
      </c>
      <c r="L5" s="15"/>
    </row>
    <row r="6" spans="1:12" s="11" customFormat="1" ht="41.25" customHeight="1">
      <c r="A6" s="13" t="s">
        <v>1</v>
      </c>
      <c r="B6" s="14" t="s">
        <v>53</v>
      </c>
      <c r="C6" s="64" t="s">
        <v>121</v>
      </c>
      <c r="D6" s="68">
        <v>18.7</v>
      </c>
      <c r="E6" s="66">
        <v>0</v>
      </c>
      <c r="F6" s="64" t="s">
        <v>122</v>
      </c>
      <c r="G6" s="68">
        <v>9.8</v>
      </c>
      <c r="H6" s="66">
        <v>2</v>
      </c>
      <c r="I6" s="64" t="s">
        <v>123</v>
      </c>
      <c r="J6" s="68">
        <v>6.6</v>
      </c>
      <c r="K6" s="66">
        <v>3</v>
      </c>
      <c r="L6" s="15"/>
    </row>
    <row r="7" spans="1:12" s="11" customFormat="1" ht="87.75" customHeight="1">
      <c r="A7" s="13" t="s">
        <v>2</v>
      </c>
      <c r="B7" s="14" t="s">
        <v>54</v>
      </c>
      <c r="C7" s="64" t="s">
        <v>112</v>
      </c>
      <c r="D7" s="65">
        <v>0.912</v>
      </c>
      <c r="E7" s="66">
        <v>3</v>
      </c>
      <c r="F7" s="64" t="s">
        <v>113</v>
      </c>
      <c r="G7" s="65">
        <v>0.053</v>
      </c>
      <c r="H7" s="66">
        <v>0</v>
      </c>
      <c r="I7" s="64" t="s">
        <v>114</v>
      </c>
      <c r="J7" s="65">
        <v>0.035</v>
      </c>
      <c r="K7" s="66">
        <v>0</v>
      </c>
      <c r="L7" s="15"/>
    </row>
    <row r="8" spans="1:12" s="11" customFormat="1" ht="38.25" customHeight="1">
      <c r="A8" s="13" t="s">
        <v>3</v>
      </c>
      <c r="B8" s="14" t="s">
        <v>55</v>
      </c>
      <c r="C8" s="37" t="s">
        <v>133</v>
      </c>
      <c r="D8" s="45" t="s">
        <v>94</v>
      </c>
      <c r="E8" s="43">
        <v>5</v>
      </c>
      <c r="F8" s="37" t="s">
        <v>133</v>
      </c>
      <c r="G8" s="45" t="s">
        <v>94</v>
      </c>
      <c r="H8" s="43">
        <v>5</v>
      </c>
      <c r="I8" s="37" t="s">
        <v>134</v>
      </c>
      <c r="J8" s="45" t="s">
        <v>94</v>
      </c>
      <c r="K8" s="43">
        <v>5</v>
      </c>
      <c r="L8" s="15"/>
    </row>
    <row r="9" spans="1:12" s="17" customFormat="1" ht="15">
      <c r="A9" s="18" t="s">
        <v>14</v>
      </c>
      <c r="B9" s="19" t="s">
        <v>56</v>
      </c>
      <c r="C9" s="38"/>
      <c r="D9" s="46"/>
      <c r="E9" s="47">
        <f>SUM(E10:E13)</f>
        <v>20</v>
      </c>
      <c r="F9" s="38"/>
      <c r="G9" s="46"/>
      <c r="H9" s="47">
        <f>SUM(H10:H13)</f>
        <v>20</v>
      </c>
      <c r="I9" s="38"/>
      <c r="J9" s="46"/>
      <c r="K9" s="47">
        <f>SUM(K10:K13)</f>
        <v>13</v>
      </c>
      <c r="L9" s="15"/>
    </row>
    <row r="10" spans="1:12" s="11" customFormat="1" ht="33" customHeight="1">
      <c r="A10" s="13" t="s">
        <v>4</v>
      </c>
      <c r="B10" s="14" t="s">
        <v>59</v>
      </c>
      <c r="C10" s="37" t="s">
        <v>93</v>
      </c>
      <c r="D10" s="45"/>
      <c r="E10" s="48">
        <v>5</v>
      </c>
      <c r="F10" s="37"/>
      <c r="G10" s="42"/>
      <c r="H10" s="48">
        <v>5</v>
      </c>
      <c r="I10" s="37"/>
      <c r="J10" s="42"/>
      <c r="K10" s="48">
        <v>5</v>
      </c>
      <c r="L10" s="15"/>
    </row>
    <row r="11" spans="1:12" s="11" customFormat="1" ht="24" customHeight="1">
      <c r="A11" s="13" t="s">
        <v>5</v>
      </c>
      <c r="B11" s="14" t="s">
        <v>60</v>
      </c>
      <c r="C11" s="67" t="s">
        <v>115</v>
      </c>
      <c r="D11" s="42">
        <v>0.64</v>
      </c>
      <c r="E11" s="44">
        <v>5</v>
      </c>
      <c r="F11" s="67" t="s">
        <v>116</v>
      </c>
      <c r="G11" s="42">
        <v>0.47</v>
      </c>
      <c r="H11" s="44">
        <v>5</v>
      </c>
      <c r="I11" s="67" t="s">
        <v>117</v>
      </c>
      <c r="J11" s="42">
        <v>9.612</v>
      </c>
      <c r="K11" s="44">
        <v>0</v>
      </c>
      <c r="L11" s="15"/>
    </row>
    <row r="12" spans="1:12" s="11" customFormat="1" ht="27" customHeight="1">
      <c r="A12" s="13" t="s">
        <v>6</v>
      </c>
      <c r="B12" s="14" t="s">
        <v>61</v>
      </c>
      <c r="C12" s="36" t="s">
        <v>118</v>
      </c>
      <c r="D12" s="49">
        <v>0</v>
      </c>
      <c r="E12" s="50">
        <v>5</v>
      </c>
      <c r="F12" s="36" t="s">
        <v>119</v>
      </c>
      <c r="G12" s="49">
        <v>0</v>
      </c>
      <c r="H12" s="50">
        <v>5</v>
      </c>
      <c r="I12" s="36" t="s">
        <v>120</v>
      </c>
      <c r="J12" s="49">
        <v>3.35</v>
      </c>
      <c r="K12" s="50">
        <v>3</v>
      </c>
      <c r="L12" s="15"/>
    </row>
    <row r="13" spans="1:12" s="11" customFormat="1" ht="35.25" customHeight="1">
      <c r="A13" s="13" t="s">
        <v>7</v>
      </c>
      <c r="B13" s="14" t="s">
        <v>62</v>
      </c>
      <c r="C13" s="36" t="s">
        <v>124</v>
      </c>
      <c r="D13" s="49">
        <v>1.8</v>
      </c>
      <c r="E13" s="50">
        <v>5</v>
      </c>
      <c r="F13" s="36" t="s">
        <v>95</v>
      </c>
      <c r="G13" s="49">
        <v>0</v>
      </c>
      <c r="H13" s="50">
        <v>5</v>
      </c>
      <c r="I13" s="36" t="s">
        <v>96</v>
      </c>
      <c r="J13" s="49">
        <v>0</v>
      </c>
      <c r="K13" s="50">
        <v>5</v>
      </c>
      <c r="L13" s="15"/>
    </row>
    <row r="14" spans="1:12" s="17" customFormat="1" ht="15">
      <c r="A14" s="18" t="s">
        <v>15</v>
      </c>
      <c r="B14" s="19" t="s">
        <v>57</v>
      </c>
      <c r="C14" s="51"/>
      <c r="D14" s="52"/>
      <c r="E14" s="53">
        <f>SUM(E15:E17)</f>
        <v>8</v>
      </c>
      <c r="F14" s="51"/>
      <c r="G14" s="52"/>
      <c r="H14" s="53">
        <f>SUM(H15:H17)</f>
        <v>10</v>
      </c>
      <c r="I14" s="51"/>
      <c r="J14" s="52"/>
      <c r="K14" s="53">
        <f>SUM(K15:K17)</f>
        <v>9</v>
      </c>
      <c r="L14" s="15"/>
    </row>
    <row r="15" spans="1:12" s="11" customFormat="1" ht="45" customHeight="1">
      <c r="A15" s="13" t="s">
        <v>8</v>
      </c>
      <c r="B15" s="14" t="s">
        <v>63</v>
      </c>
      <c r="C15" s="36" t="s">
        <v>97</v>
      </c>
      <c r="D15" s="49">
        <v>100</v>
      </c>
      <c r="E15" s="50">
        <v>5</v>
      </c>
      <c r="F15" s="36" t="s">
        <v>97</v>
      </c>
      <c r="G15" s="49">
        <v>100</v>
      </c>
      <c r="H15" s="50">
        <v>5</v>
      </c>
      <c r="I15" s="36" t="s">
        <v>96</v>
      </c>
      <c r="J15" s="49">
        <v>100</v>
      </c>
      <c r="K15" s="50">
        <v>5</v>
      </c>
      <c r="L15" s="15"/>
    </row>
    <row r="16" spans="1:12" s="11" customFormat="1" ht="51.75" customHeight="1">
      <c r="A16" s="13" t="s">
        <v>9</v>
      </c>
      <c r="B16" s="14" t="s">
        <v>64</v>
      </c>
      <c r="C16" s="36" t="s">
        <v>98</v>
      </c>
      <c r="D16" s="49">
        <v>0</v>
      </c>
      <c r="E16" s="50">
        <v>0</v>
      </c>
      <c r="F16" s="36" t="s">
        <v>98</v>
      </c>
      <c r="G16" s="49">
        <v>0</v>
      </c>
      <c r="H16" s="50">
        <v>0</v>
      </c>
      <c r="I16" s="36" t="s">
        <v>96</v>
      </c>
      <c r="J16" s="49">
        <v>0</v>
      </c>
      <c r="K16" s="50">
        <v>0</v>
      </c>
      <c r="L16" s="15"/>
    </row>
    <row r="17" spans="1:12" s="11" customFormat="1" ht="48" customHeight="1">
      <c r="A17" s="13" t="s">
        <v>10</v>
      </c>
      <c r="B17" s="14" t="s">
        <v>65</v>
      </c>
      <c r="C17" s="36" t="s">
        <v>126</v>
      </c>
      <c r="D17" s="49">
        <v>66.7</v>
      </c>
      <c r="E17" s="50">
        <v>3</v>
      </c>
      <c r="F17" s="36" t="s">
        <v>105</v>
      </c>
      <c r="G17" s="49">
        <v>0</v>
      </c>
      <c r="H17" s="50">
        <v>5</v>
      </c>
      <c r="I17" s="36" t="s">
        <v>96</v>
      </c>
      <c r="J17" s="49">
        <v>0</v>
      </c>
      <c r="K17" s="50">
        <v>4</v>
      </c>
      <c r="L17" s="15"/>
    </row>
    <row r="18" spans="1:12" s="17" customFormat="1" ht="39.75" customHeight="1">
      <c r="A18" s="18" t="s">
        <v>16</v>
      </c>
      <c r="B18" s="19" t="s">
        <v>58</v>
      </c>
      <c r="C18" s="54"/>
      <c r="D18" s="55"/>
      <c r="E18" s="56">
        <f>SUM(E19:E20)</f>
        <v>5</v>
      </c>
      <c r="F18" s="57"/>
      <c r="G18" s="55"/>
      <c r="H18" s="56">
        <f>SUM(H19:H20)</f>
        <v>5</v>
      </c>
      <c r="I18" s="57"/>
      <c r="J18" s="55"/>
      <c r="K18" s="56">
        <f>SUM(K19:K20)</f>
        <v>5</v>
      </c>
      <c r="L18" s="15"/>
    </row>
    <row r="19" spans="1:12" s="11" customFormat="1" ht="75.75" customHeight="1">
      <c r="A19" s="13" t="s">
        <v>11</v>
      </c>
      <c r="B19" s="14" t="s">
        <v>66</v>
      </c>
      <c r="C19" s="36" t="s">
        <v>99</v>
      </c>
      <c r="D19" s="49">
        <v>0</v>
      </c>
      <c r="E19" s="50">
        <v>5</v>
      </c>
      <c r="F19" s="36" t="s">
        <v>99</v>
      </c>
      <c r="G19" s="49">
        <v>0</v>
      </c>
      <c r="H19" s="50">
        <v>5</v>
      </c>
      <c r="I19" s="36" t="s">
        <v>99</v>
      </c>
      <c r="J19" s="49">
        <v>0</v>
      </c>
      <c r="K19" s="50">
        <v>5</v>
      </c>
      <c r="L19" s="15"/>
    </row>
    <row r="20" spans="1:12" s="11" customFormat="1" ht="29.25" customHeight="1">
      <c r="A20" s="13" t="s">
        <v>12</v>
      </c>
      <c r="B20" s="14" t="s">
        <v>67</v>
      </c>
      <c r="C20" s="36" t="s">
        <v>100</v>
      </c>
      <c r="D20" s="49">
        <v>0</v>
      </c>
      <c r="E20" s="50">
        <v>0</v>
      </c>
      <c r="F20" s="36" t="s">
        <v>100</v>
      </c>
      <c r="G20" s="49">
        <v>0</v>
      </c>
      <c r="H20" s="50">
        <v>0</v>
      </c>
      <c r="I20" s="36" t="s">
        <v>100</v>
      </c>
      <c r="J20" s="49">
        <v>0</v>
      </c>
      <c r="K20" s="50">
        <v>0</v>
      </c>
      <c r="L20" s="15"/>
    </row>
    <row r="21" spans="1:12" s="11" customFormat="1" ht="72.75" customHeight="1">
      <c r="A21" s="18" t="s">
        <v>18</v>
      </c>
      <c r="B21" s="19" t="s">
        <v>44</v>
      </c>
      <c r="C21" s="54"/>
      <c r="D21" s="55"/>
      <c r="E21" s="56">
        <f>SUM(E22:E28)</f>
        <v>30</v>
      </c>
      <c r="F21" s="57"/>
      <c r="G21" s="55"/>
      <c r="H21" s="56">
        <f>SUM(H22:H28)</f>
        <v>25</v>
      </c>
      <c r="I21" s="57"/>
      <c r="J21" s="55"/>
      <c r="K21" s="56">
        <f>SUM(K22:K28)</f>
        <v>28</v>
      </c>
      <c r="L21" s="15"/>
    </row>
    <row r="22" spans="1:12" s="11" customFormat="1" ht="62.25" customHeight="1">
      <c r="A22" s="13" t="s">
        <v>26</v>
      </c>
      <c r="B22" s="14" t="s">
        <v>68</v>
      </c>
      <c r="C22" s="36" t="s">
        <v>101</v>
      </c>
      <c r="D22" s="49"/>
      <c r="E22" s="50">
        <v>5</v>
      </c>
      <c r="F22" s="36" t="s">
        <v>101</v>
      </c>
      <c r="G22" s="49"/>
      <c r="H22" s="50">
        <v>5</v>
      </c>
      <c r="I22" s="36" t="s">
        <v>101</v>
      </c>
      <c r="J22" s="49"/>
      <c r="K22" s="50">
        <v>5</v>
      </c>
      <c r="L22" s="15"/>
    </row>
    <row r="23" spans="1:12" s="11" customFormat="1" ht="60" customHeight="1">
      <c r="A23" s="13" t="s">
        <v>27</v>
      </c>
      <c r="B23" s="14" t="s">
        <v>69</v>
      </c>
      <c r="C23" s="36" t="s">
        <v>103</v>
      </c>
      <c r="D23" s="49"/>
      <c r="E23" s="50">
        <v>5</v>
      </c>
      <c r="F23" s="36" t="s">
        <v>127</v>
      </c>
      <c r="G23" s="49"/>
      <c r="H23" s="50">
        <v>0</v>
      </c>
      <c r="I23" s="36" t="s">
        <v>102</v>
      </c>
      <c r="J23" s="49"/>
      <c r="K23" s="50">
        <v>3</v>
      </c>
      <c r="L23" s="15"/>
    </row>
    <row r="24" spans="1:12" s="11" customFormat="1" ht="66.75" customHeight="1">
      <c r="A24" s="13" t="s">
        <v>28</v>
      </c>
      <c r="B24" s="14" t="s">
        <v>74</v>
      </c>
      <c r="C24" s="36" t="s">
        <v>104</v>
      </c>
      <c r="D24" s="49" t="s">
        <v>106</v>
      </c>
      <c r="E24" s="72">
        <v>5</v>
      </c>
      <c r="F24" s="36" t="s">
        <v>104</v>
      </c>
      <c r="G24" s="49" t="s">
        <v>106</v>
      </c>
      <c r="H24" s="72">
        <v>5</v>
      </c>
      <c r="I24" s="36" t="s">
        <v>102</v>
      </c>
      <c r="J24" s="49"/>
      <c r="K24" s="50">
        <v>5</v>
      </c>
      <c r="L24" s="15"/>
    </row>
    <row r="25" spans="1:12" s="11" customFormat="1" ht="45.75" customHeight="1">
      <c r="A25" s="13" t="s">
        <v>29</v>
      </c>
      <c r="B25" s="14" t="s">
        <v>73</v>
      </c>
      <c r="C25" s="36" t="s">
        <v>104</v>
      </c>
      <c r="D25" s="49" t="s">
        <v>106</v>
      </c>
      <c r="E25" s="72">
        <v>5</v>
      </c>
      <c r="F25" s="36" t="s">
        <v>104</v>
      </c>
      <c r="G25" s="49" t="s">
        <v>106</v>
      </c>
      <c r="H25" s="72">
        <v>5</v>
      </c>
      <c r="I25" s="36" t="s">
        <v>102</v>
      </c>
      <c r="J25" s="49"/>
      <c r="K25" s="50">
        <v>5</v>
      </c>
      <c r="L25" s="15"/>
    </row>
    <row r="26" spans="1:12" s="11" customFormat="1" ht="36.75" customHeight="1">
      <c r="A26" s="13" t="s">
        <v>30</v>
      </c>
      <c r="B26" s="14" t="s">
        <v>72</v>
      </c>
      <c r="C26" s="36" t="s">
        <v>102</v>
      </c>
      <c r="D26" s="49"/>
      <c r="E26" s="50">
        <v>0</v>
      </c>
      <c r="F26" s="36" t="s">
        <v>102</v>
      </c>
      <c r="G26" s="49"/>
      <c r="H26" s="50">
        <v>0</v>
      </c>
      <c r="I26" s="36" t="s">
        <v>102</v>
      </c>
      <c r="J26" s="49"/>
      <c r="K26" s="50">
        <v>0</v>
      </c>
      <c r="L26" s="15"/>
    </row>
    <row r="27" spans="1:12" s="11" customFormat="1" ht="44.25" customHeight="1">
      <c r="A27" s="13" t="s">
        <v>31</v>
      </c>
      <c r="B27" s="14" t="s">
        <v>71</v>
      </c>
      <c r="C27" s="36" t="s">
        <v>104</v>
      </c>
      <c r="D27" s="49" t="s">
        <v>106</v>
      </c>
      <c r="E27" s="72">
        <v>5</v>
      </c>
      <c r="F27" s="36" t="s">
        <v>104</v>
      </c>
      <c r="G27" s="49" t="s">
        <v>106</v>
      </c>
      <c r="H27" s="72">
        <v>5</v>
      </c>
      <c r="I27" s="36" t="s">
        <v>102</v>
      </c>
      <c r="J27" s="49"/>
      <c r="K27" s="50">
        <v>5</v>
      </c>
      <c r="L27" s="15"/>
    </row>
    <row r="28" spans="1:12" s="11" customFormat="1" ht="71.25" customHeight="1">
      <c r="A28" s="39" t="s">
        <v>32</v>
      </c>
      <c r="B28" s="40" t="s">
        <v>70</v>
      </c>
      <c r="C28" s="59" t="s">
        <v>104</v>
      </c>
      <c r="D28" s="49" t="s">
        <v>106</v>
      </c>
      <c r="E28" s="58">
        <v>5</v>
      </c>
      <c r="F28" s="59" t="s">
        <v>104</v>
      </c>
      <c r="G28" s="49" t="s">
        <v>106</v>
      </c>
      <c r="H28" s="58">
        <v>5</v>
      </c>
      <c r="I28" s="36" t="s">
        <v>102</v>
      </c>
      <c r="J28" s="49"/>
      <c r="K28" s="50">
        <v>5</v>
      </c>
      <c r="L28" s="15"/>
    </row>
    <row r="29" spans="1:12" s="11" customFormat="1" ht="15">
      <c r="A29" s="13"/>
      <c r="B29" s="41" t="s">
        <v>107</v>
      </c>
      <c r="C29" s="60"/>
      <c r="D29" s="61"/>
      <c r="E29" s="62">
        <f>E4+E9+E14+E18+E21</f>
        <v>76</v>
      </c>
      <c r="F29" s="60"/>
      <c r="G29" s="61"/>
      <c r="H29" s="62">
        <f>H4+H9+H14+H18+H21</f>
        <v>72</v>
      </c>
      <c r="I29" s="60"/>
      <c r="J29" s="61"/>
      <c r="K29" s="62">
        <f>K4+K9+K14+K18+K21</f>
        <v>68</v>
      </c>
      <c r="L29" s="15"/>
    </row>
    <row r="30" spans="1:9" s="11" customFormat="1" ht="15">
      <c r="A30" s="23"/>
      <c r="C30" s="12"/>
      <c r="F30" s="12"/>
      <c r="I30" s="12"/>
    </row>
  </sheetData>
  <sheetProtection/>
  <mergeCells count="6">
    <mergeCell ref="A1:K1"/>
    <mergeCell ref="B2:B3"/>
    <mergeCell ref="A2:A3"/>
    <mergeCell ref="C2:E2"/>
    <mergeCell ref="F2:H2"/>
    <mergeCell ref="I2:K2"/>
  </mergeCells>
  <printOptions/>
  <pageMargins left="0.31496062992125984" right="0" top="0.35433070866141736" bottom="0.35433070866141736" header="0" footer="0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Николаева</cp:lastModifiedBy>
  <cp:lastPrinted>2023-04-05T11:31:35Z</cp:lastPrinted>
  <dcterms:created xsi:type="dcterms:W3CDTF">2015-03-30T20:18:13Z</dcterms:created>
  <dcterms:modified xsi:type="dcterms:W3CDTF">2024-03-28T06:53:47Z</dcterms:modified>
  <cp:category/>
  <cp:version/>
  <cp:contentType/>
  <cp:contentStatus/>
</cp:coreProperties>
</file>